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Files\CALIFORNIA WATER\SAN DIEGO LAFCO\MY WORK PRODUCTS\JULY 12 REPORT\"/>
    </mc:Choice>
  </mc:AlternateContent>
  <xr:revisionPtr revIDLastSave="0" documentId="13_ncr:1_{250E4F70-5514-48DE-B444-E586D036D895}" xr6:coauthVersionLast="47" xr6:coauthVersionMax="47" xr10:uidLastSave="{00000000-0000-0000-0000-000000000000}"/>
  <bookViews>
    <workbookView xWindow="-120" yWindow="-120" windowWidth="19440" windowHeight="15000" xr2:uid="{56D3E17E-DA9C-435B-859A-41ACDAE57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  <c r="B10" i="1"/>
  <c r="B21" i="1" l="1"/>
  <c r="C16" i="1" s="1"/>
  <c r="C14" i="1" l="1"/>
  <c r="C18" i="1"/>
  <c r="C6" i="1"/>
  <c r="C9" i="1"/>
  <c r="C8" i="1"/>
  <c r="C17" i="1"/>
  <c r="C15" i="1"/>
  <c r="C19" i="1"/>
  <c r="C12" i="1"/>
  <c r="C13" i="1"/>
  <c r="C10" i="1"/>
  <c r="C7" i="1"/>
  <c r="C5" i="1"/>
  <c r="C21" i="1" l="1"/>
</calcChain>
</file>

<file path=xl/sharedStrings.xml><?xml version="1.0" encoding="utf-8"?>
<sst xmlns="http://schemas.openxmlformats.org/spreadsheetml/2006/main" count="35" uniqueCount="25">
  <si>
    <t>ITEM</t>
  </si>
  <si>
    <t>$ Thousands</t>
  </si>
  <si>
    <t xml:space="preserve">  Percent</t>
  </si>
  <si>
    <t>Type</t>
  </si>
  <si>
    <t>Revenue</t>
  </si>
  <si>
    <t>Water Related Revenue</t>
  </si>
  <si>
    <t xml:space="preserve">    SUBTOTAL</t>
  </si>
  <si>
    <t>Other Revenue</t>
  </si>
  <si>
    <t xml:space="preserve">  Property Tax</t>
  </si>
  <si>
    <t xml:space="preserve">  Standby Availability Charge</t>
  </si>
  <si>
    <t xml:space="preserve">  Capacity Charges</t>
  </si>
  <si>
    <t xml:space="preserve">  Hydroelectric Revenue</t>
  </si>
  <si>
    <t xml:space="preserve">  Investment Income</t>
  </si>
  <si>
    <t xml:space="preserve">  Other Revenue</t>
  </si>
  <si>
    <t xml:space="preserve">  SUBTOTAL</t>
  </si>
  <si>
    <t>TOTAL REVENUE &amp; OTHER INCOME</t>
  </si>
  <si>
    <t xml:space="preserve">  CIP</t>
  </si>
  <si>
    <t>Variable</t>
  </si>
  <si>
    <t>Fixed</t>
  </si>
  <si>
    <t xml:space="preserve">  Water Sales</t>
  </si>
  <si>
    <t xml:space="preserve">  Infrastructure Access Charge</t>
  </si>
  <si>
    <t xml:space="preserve">  Customer Service Charge</t>
  </si>
  <si>
    <t xml:space="preserve">  Storage Charge</t>
  </si>
  <si>
    <t xml:space="preserve">  Supply Reliability Charge</t>
  </si>
  <si>
    <t>TABLE 15 SDCWA REVENUES FY2020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</si>
</sst>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7921-617D-45DB-8F4A-B3FEDB5CA675}">
  <dimension ref="A1:F21"/>
  <sheetViews>
    <sheetView tabSelected="1" workbookViewId="0">
      <selection activeCell="A2" sqref="A2"/>
    </sheetView>
  </sheetViews>
  <sheetFormatPr defaultRowHeight="15" x14ac:dyDescent="0.25"/>
  <cols>
    <col min="1" max="1" width="31" customWidth="1"/>
    <col min="2" max="2" width="13.140625" customWidth="1"/>
    <col min="4" max="4" width="2.42578125" customWidth="1"/>
  </cols>
  <sheetData>
    <row r="1" spans="1:5" ht="15.75" x14ac:dyDescent="0.25">
      <c r="A1" s="1" t="s">
        <v>24</v>
      </c>
    </row>
    <row r="2" spans="1:5" x14ac:dyDescent="0.25">
      <c r="E2" s="2" t="s">
        <v>4</v>
      </c>
    </row>
    <row r="3" spans="1:5" x14ac:dyDescent="0.25">
      <c r="A3" s="2" t="s">
        <v>0</v>
      </c>
      <c r="B3" s="2" t="s">
        <v>1</v>
      </c>
      <c r="C3" s="3" t="s">
        <v>2</v>
      </c>
      <c r="D3" s="3"/>
      <c r="E3" s="2" t="s">
        <v>3</v>
      </c>
    </row>
    <row r="4" spans="1:5" x14ac:dyDescent="0.25">
      <c r="A4" s="3" t="s">
        <v>5</v>
      </c>
    </row>
    <row r="5" spans="1:5" x14ac:dyDescent="0.25">
      <c r="A5" t="s">
        <v>19</v>
      </c>
      <c r="B5" s="4">
        <v>420165.02100000001</v>
      </c>
      <c r="C5" s="5">
        <f>+B5/B$21</f>
        <v>0.63272353433986117</v>
      </c>
      <c r="E5" s="3" t="s">
        <v>17</v>
      </c>
    </row>
    <row r="6" spans="1:5" x14ac:dyDescent="0.25">
      <c r="A6" t="s">
        <v>20</v>
      </c>
      <c r="B6" s="4">
        <v>36941.802000000003</v>
      </c>
      <c r="C6" s="5">
        <f t="shared" ref="C6:C9" si="0">+B6/B$21</f>
        <v>5.5630398434150845E-2</v>
      </c>
      <c r="E6" t="s">
        <v>18</v>
      </c>
    </row>
    <row r="7" spans="1:5" x14ac:dyDescent="0.25">
      <c r="A7" t="s">
        <v>21</v>
      </c>
      <c r="B7" s="4">
        <v>25600</v>
      </c>
      <c r="C7" s="5">
        <f t="shared" si="0"/>
        <v>3.855085899475779E-2</v>
      </c>
      <c r="E7" t="s">
        <v>18</v>
      </c>
    </row>
    <row r="8" spans="1:5" x14ac:dyDescent="0.25">
      <c r="A8" t="s">
        <v>22</v>
      </c>
      <c r="B8" s="4">
        <v>65000</v>
      </c>
      <c r="C8" s="5">
        <f t="shared" si="0"/>
        <v>9.7883040416377201E-2</v>
      </c>
      <c r="E8" t="s">
        <v>18</v>
      </c>
    </row>
    <row r="9" spans="1:5" x14ac:dyDescent="0.25">
      <c r="A9" t="s">
        <v>23</v>
      </c>
      <c r="B9" s="4">
        <v>37430</v>
      </c>
      <c r="C9" s="5">
        <f t="shared" si="0"/>
        <v>5.6365572350538441E-2</v>
      </c>
      <c r="E9" t="s">
        <v>18</v>
      </c>
    </row>
    <row r="10" spans="1:5" x14ac:dyDescent="0.25">
      <c r="A10" t="s">
        <v>6</v>
      </c>
      <c r="B10" s="4">
        <f>SUM(B5:B9)</f>
        <v>585136.82300000009</v>
      </c>
      <c r="C10" s="5">
        <f>+B10/B$21</f>
        <v>0.88115340453568558</v>
      </c>
    </row>
    <row r="11" spans="1:5" x14ac:dyDescent="0.25">
      <c r="A11" s="3" t="s">
        <v>7</v>
      </c>
      <c r="B11" s="4"/>
    </row>
    <row r="12" spans="1:5" x14ac:dyDescent="0.25">
      <c r="A12" t="s">
        <v>8</v>
      </c>
      <c r="B12" s="4">
        <v>15525.521000000001</v>
      </c>
      <c r="C12" s="5">
        <f t="shared" ref="C12:C19" si="1">+B12/B$21</f>
        <v>2.3379772300435586E-2</v>
      </c>
      <c r="E12" t="s">
        <v>18</v>
      </c>
    </row>
    <row r="13" spans="1:5" x14ac:dyDescent="0.25">
      <c r="A13" t="s">
        <v>9</v>
      </c>
      <c r="B13" s="4">
        <v>11164.066999999999</v>
      </c>
      <c r="C13" s="5">
        <f t="shared" si="1"/>
        <v>1.6811889559571431E-2</v>
      </c>
      <c r="E13" t="s">
        <v>18</v>
      </c>
    </row>
    <row r="14" spans="1:5" x14ac:dyDescent="0.25">
      <c r="A14" t="s">
        <v>10</v>
      </c>
      <c r="B14" s="4">
        <v>17983.099999999999</v>
      </c>
      <c r="C14" s="5">
        <f t="shared" si="1"/>
        <v>2.7080623140180813E-2</v>
      </c>
      <c r="E14" t="s">
        <v>18</v>
      </c>
    </row>
    <row r="15" spans="1:5" x14ac:dyDescent="0.25">
      <c r="A15" t="s">
        <v>16</v>
      </c>
      <c r="B15" s="4">
        <v>2725.5</v>
      </c>
      <c r="C15" s="5">
        <f t="shared" si="1"/>
        <v>4.1043111793051708E-3</v>
      </c>
      <c r="E15" t="s">
        <v>18</v>
      </c>
    </row>
    <row r="16" spans="1:5" x14ac:dyDescent="0.25">
      <c r="A16" t="s">
        <v>11</v>
      </c>
      <c r="B16" s="4">
        <v>3192.1709999999998</v>
      </c>
      <c r="C16" s="5">
        <f t="shared" si="1"/>
        <v>4.8070677385998037E-3</v>
      </c>
      <c r="E16" t="s">
        <v>18</v>
      </c>
    </row>
    <row r="17" spans="1:6" x14ac:dyDescent="0.25">
      <c r="A17" t="s">
        <v>12</v>
      </c>
      <c r="B17" s="4">
        <v>6788.8440000000001</v>
      </c>
      <c r="C17" s="5">
        <f t="shared" si="1"/>
        <v>1.022327217896123E-2</v>
      </c>
      <c r="E17" t="s">
        <v>18</v>
      </c>
    </row>
    <row r="18" spans="1:6" x14ac:dyDescent="0.25">
      <c r="A18" t="s">
        <v>13</v>
      </c>
      <c r="B18" s="4">
        <v>21541.81</v>
      </c>
      <c r="C18" s="5">
        <f t="shared" si="1"/>
        <v>3.2439659367260287E-2</v>
      </c>
      <c r="E18" t="s">
        <v>18</v>
      </c>
    </row>
    <row r="19" spans="1:6" x14ac:dyDescent="0.25">
      <c r="A19" t="s">
        <v>14</v>
      </c>
      <c r="B19" s="4">
        <f>SUM(B12:B18)</f>
        <v>78921.012999999992</v>
      </c>
      <c r="C19" s="5">
        <f t="shared" si="1"/>
        <v>0.11884659546431431</v>
      </c>
      <c r="F19" s="4"/>
    </row>
    <row r="20" spans="1:6" x14ac:dyDescent="0.25">
      <c r="B20" s="4"/>
      <c r="C20" s="5"/>
    </row>
    <row r="21" spans="1:6" x14ac:dyDescent="0.25">
      <c r="A21" s="3" t="s">
        <v>15</v>
      </c>
      <c r="B21" s="6">
        <f>+B19+B10</f>
        <v>664057.83600000013</v>
      </c>
      <c r="C21" s="7">
        <f>+C19+C10</f>
        <v>0.99999999999999989</v>
      </c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Hanemann</dc:creator>
  <cp:lastModifiedBy>Michael Hanemann</cp:lastModifiedBy>
  <cp:lastPrinted>2021-07-11T01:26:14Z</cp:lastPrinted>
  <dcterms:created xsi:type="dcterms:W3CDTF">2021-07-11T00:14:33Z</dcterms:created>
  <dcterms:modified xsi:type="dcterms:W3CDTF">2021-07-11T22:40:18Z</dcterms:modified>
</cp:coreProperties>
</file>